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620" tabRatio="600" firstSheet="0" activeTab="0" autoFilterDateGrouping="1"/>
  </bookViews>
  <sheets>
    <sheet xmlns:r="http://schemas.openxmlformats.org/officeDocument/2006/relationships" name="Pizza Financiera" sheetId="1" state="visible" r:id="rId1"/>
    <sheet xmlns:r="http://schemas.openxmlformats.org/officeDocument/2006/relationships" name="Resultados" sheetId="2" state="hidden" r:id="rId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-&quot;$&quot;\ * #,##0_-;\-&quot;$&quot;\ * #,##0_-;_-&quot;$&quot;\ * &quot;-&quot;??_-;_-@_-"/>
  </numFmts>
  <fonts count="14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b val="1"/>
      <color theme="1"/>
      <sz val="18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0"/>
      <sz val="10"/>
      <scheme val="minor"/>
    </font>
    <font>
      <name val="Aptos Narrow"/>
      <family val="2"/>
      <b val="1"/>
      <color theme="0"/>
      <sz val="10"/>
      <scheme val="minor"/>
    </font>
    <font>
      <name val="Aptos Narrow"/>
      <family val="2"/>
      <b val="1"/>
      <color rgb="FFFF0000"/>
      <sz val="10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1"/>
      <sz val="16"/>
      <scheme val="minor"/>
    </font>
    <font>
      <name val="Aptos Narrow"/>
      <family val="2"/>
      <b val="1"/>
      <color theme="1"/>
      <sz val="16"/>
      <scheme val="minor"/>
    </font>
    <font>
      <name val="Aptos Narrow"/>
      <family val="2"/>
      <b val="1"/>
      <color theme="5" tint="-0.249977111117893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9" tint="0.399975585192419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1" fillId="0" borderId="0"/>
    <xf numFmtId="44" fontId="1" fillId="0" borderId="0"/>
    <xf numFmtId="9" fontId="1" fillId="0" borderId="0"/>
  </cellStyleXfs>
  <cellXfs count="66">
    <xf numFmtId="0" fontId="0" fillId="0" borderId="0" pivotButton="0" quotePrefix="0" xfId="0"/>
    <xf numFmtId="0" fontId="2" fillId="0" borderId="0" pivotButton="0" quotePrefix="0" xfId="0"/>
    <xf numFmtId="0" fontId="3" fillId="4" borderId="0" applyAlignment="1" pivotButton="0" quotePrefix="0" xfId="0">
      <alignment horizontal="center"/>
    </xf>
    <xf numFmtId="0" fontId="7" fillId="0" borderId="0" applyAlignment="1" pivotButton="0" quotePrefix="0" xfId="0">
      <alignment horizontal="left"/>
    </xf>
    <xf numFmtId="9" fontId="7" fillId="0" borderId="0" pivotButton="0" quotePrefix="0" xfId="0"/>
    <xf numFmtId="0" fontId="2" fillId="5" borderId="0" pivotButton="0" quotePrefix="0" xfId="0"/>
    <xf numFmtId="0" fontId="2" fillId="5" borderId="0" applyAlignment="1" pivotButton="0" quotePrefix="0" xfId="0">
      <alignment horizontal="center"/>
    </xf>
    <xf numFmtId="164" fontId="2" fillId="5" borderId="0" pivotButton="0" quotePrefix="0" xfId="1"/>
    <xf numFmtId="9" fontId="2" fillId="5" borderId="0" pivotButton="0" quotePrefix="0" xfId="2"/>
    <xf numFmtId="0" fontId="8" fillId="5" borderId="6" pivotButton="0" quotePrefix="0" xfId="0"/>
    <xf numFmtId="0" fontId="8" fillId="5" borderId="6" applyAlignment="1" pivotButton="0" quotePrefix="0" xfId="0">
      <alignment horizontal="center"/>
    </xf>
    <xf numFmtId="164" fontId="2" fillId="7" borderId="0" applyProtection="1" pivotButton="0" quotePrefix="0" xfId="1">
      <protection locked="0" hidden="0"/>
    </xf>
    <xf numFmtId="164" fontId="2" fillId="8" borderId="0" applyProtection="1" pivotButton="0" quotePrefix="0" xfId="1">
      <protection locked="0" hidden="0"/>
    </xf>
    <xf numFmtId="0" fontId="3" fillId="9" borderId="0" applyProtection="1" pivotButton="0" quotePrefix="0" xfId="0">
      <protection locked="0" hidden="0"/>
    </xf>
    <xf numFmtId="0" fontId="7" fillId="0" borderId="0" pivotButton="0" quotePrefix="0" xfId="0"/>
    <xf numFmtId="164" fontId="2" fillId="5" borderId="0" pivotButton="0" quotePrefix="0" xfId="0"/>
    <xf numFmtId="0" fontId="2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164" fontId="4" fillId="3" borderId="0" applyAlignment="1" applyProtection="1" pivotButton="0" quotePrefix="0" xfId="1">
      <alignment horizontal="center"/>
      <protection locked="0" hidden="0"/>
    </xf>
    <xf numFmtId="0" fontId="3" fillId="2" borderId="0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center" vertical="center"/>
    </xf>
    <xf numFmtId="164" fontId="2" fillId="4" borderId="0" applyAlignment="1" pivotButton="0" quotePrefix="0" xfId="0">
      <alignment horizontal="center"/>
    </xf>
    <xf numFmtId="0" fontId="2" fillId="4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0" fontId="3" fillId="10" borderId="0" applyAlignment="1" pivotButton="0" quotePrefix="0" xfId="0">
      <alignment horizontal="center" vertical="center"/>
    </xf>
    <xf numFmtId="164" fontId="2" fillId="6" borderId="0" applyAlignment="1" pivotButton="0" quotePrefix="0" xfId="0">
      <alignment horizontal="center"/>
    </xf>
    <xf numFmtId="0" fontId="2" fillId="6" borderId="0" applyAlignment="1" pivotButton="0" quotePrefix="0" xfId="0">
      <alignment horizontal="center"/>
    </xf>
    <xf numFmtId="0" fontId="2" fillId="5" borderId="0" applyAlignment="1" pivotButton="0" quotePrefix="0" xfId="0">
      <alignment horizontal="center"/>
    </xf>
    <xf numFmtId="0" fontId="5" fillId="5" borderId="0" applyAlignment="1" pivotButton="0" quotePrefix="0" xfId="0">
      <alignment horizontal="center"/>
    </xf>
    <xf numFmtId="0" fontId="3" fillId="4" borderId="0" applyAlignment="1" pivotButton="0" quotePrefix="0" xfId="0">
      <alignment horizontal="center"/>
    </xf>
    <xf numFmtId="0" fontId="11" fillId="2" borderId="3" applyAlignment="1" pivotButton="0" quotePrefix="0" xfId="0">
      <alignment horizontal="center" vertical="top"/>
    </xf>
    <xf numFmtId="0" fontId="11" fillId="2" borderId="4" applyAlignment="1" pivotButton="0" quotePrefix="0" xfId="0">
      <alignment horizontal="center" vertical="top"/>
    </xf>
    <xf numFmtId="0" fontId="11" fillId="2" borderId="5" applyAlignment="1" pivotButton="0" quotePrefix="0" xfId="0">
      <alignment horizontal="center" vertical="top"/>
    </xf>
    <xf numFmtId="9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6" fillId="5" borderId="0" applyAlignment="1" pivotButton="0" quotePrefix="0" xfId="0">
      <alignment horizontal="left" wrapText="1"/>
    </xf>
    <xf numFmtId="0" fontId="2" fillId="6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wrapText="1"/>
    </xf>
    <xf numFmtId="0" fontId="2" fillId="6" borderId="0" applyAlignment="1" pivotButton="0" quotePrefix="0" xfId="0">
      <alignment horizontal="left"/>
    </xf>
    <xf numFmtId="0" fontId="2" fillId="6" borderId="0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left" vertical="center" wrapText="1"/>
    </xf>
    <xf numFmtId="0" fontId="0" fillId="0" borderId="0" applyProtection="1" pivotButton="0" quotePrefix="0" xfId="0">
      <protection locked="0" hidden="0"/>
    </xf>
    <xf numFmtId="0" fontId="11" fillId="2" borderId="7" applyAlignment="1" pivotButton="0" quotePrefix="0" xfId="0">
      <alignment horizontal="center" vertical="top"/>
    </xf>
    <xf numFmtId="0" fontId="0" fillId="0" borderId="4" pivotButton="0" quotePrefix="0" xfId="0"/>
    <xf numFmtId="0" fontId="0" fillId="0" borderId="5" pivotButton="0" quotePrefix="0" xfId="0"/>
    <xf numFmtId="0" fontId="0" fillId="0" borderId="12" pivotButton="0" quotePrefix="0" xfId="0"/>
    <xf numFmtId="0" fontId="0" fillId="0" borderId="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</cellXfs>
  <cellStyles count="3">
    <cellStyle name="Normal" xfId="0" builtinId="0"/>
    <cellStyle name="Moneda" xfId="1" builtinId="4"/>
    <cellStyle name="Porcentaje" xfId="2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plotArea>
      <layout/>
      <pieChart>
        <varyColors val="0"/>
        <ser>
          <idx val="0"/>
          <order val="0"/>
          <spPr>
            <a:ln xmlns:a="http://schemas.openxmlformats.org/drawingml/2006/main" w="38100" cap="flat" cmpd="sng" algn="ctr">
              <a:solidFill>
                <a:sysClr val="windowText" lastClr="000000"/>
              </a:solidFill>
              <a:prstDash val="solid"/>
              <a:round/>
            </a:ln>
          </spPr>
          <explosion val="9"/>
          <dPt>
            <idx val="0"/>
            <bubble3D val="0"/>
            <spPr>
              <a:ln xmlns:a="http://schemas.openxmlformats.org/drawingml/2006/main" w="38100" cap="flat" cmpd="sng" algn="ctr">
                <a:solidFill>
                  <a:sysClr val="windowText" lastClr="000000"/>
                </a:solidFill>
                <a:prstDash val="solid"/>
                <a:round/>
              </a:ln>
            </spPr>
          </dPt>
          <dPt>
            <idx val="1"/>
            <bubble3D val="0"/>
            <spPr>
              <a:ln xmlns:a="http://schemas.openxmlformats.org/drawingml/2006/main">
                <a:prstDash val="solid"/>
              </a:ln>
            </spPr>
          </dPt>
          <dPt>
            <idx val="2"/>
            <bubble3D val="0"/>
            <spPr>
              <a:ln xmlns:a="http://schemas.openxmlformats.org/drawingml/2006/main">
                <a:prstDash val="solid"/>
              </a:ln>
            </spPr>
          </dPt>
          <dLbls>
            <dLbl>
              <idx val="0"/>
              <showLegendKey val="0"/>
              <showVal val="0"/>
              <showCatName val="1"/>
              <showSerName val="0"/>
              <showPercent val="1"/>
              <showBubbleSize val="0"/>
            </dLbl>
            <dLbl>
              <idx val="1"/>
              <showLegendKey val="0"/>
              <showVal val="0"/>
              <showCatName val="1"/>
              <showSerName val="0"/>
              <showPercent val="1"/>
              <showBubbleSize val="0"/>
            </dLbl>
            <dLbl>
              <idx val="2"/>
              <showLegendKey val="0"/>
              <showVal val="0"/>
              <showCatName val="1"/>
              <showSerName val="0"/>
              <showPercent val="1"/>
              <showBubbleSize val="0"/>
            </dLbl>
            <dLbl>
              <idx val="3"/>
              <spPr>
                <a:noFill xmlns:a="http://schemas.openxmlformats.org/drawingml/2006/main"/>
                <a:ln xmlns:a="http://schemas.openxmlformats.org/drawingml/2006/main">
                  <a:noFill/>
                  <a:prstDash val="solid"/>
                </a:ln>
              </spPr>
              <txPr>
                <a:bodyPr xmlns:a="http://schemas.openxmlformats.org/drawingml/2006/main" rot="0" spcFirstLastPara="1" vertOverflow="ellipsis" vert="horz" wrap="square" anchor="ctr" anchorCtr="1"/>
                <a:lstStyle xmlns:a="http://schemas.openxmlformats.org/drawingml/2006/main"/>
                <a:p xmlns:a="http://schemas.openxmlformats.org/drawingml/2006/main">
                  <a:pPr>
                    <a:defRPr sz="900" b="1" i="0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t/>
                  </a:r>
                  <a:endParaRPr lang="es-CO"/>
                </a:p>
              </txPr>
              <showLegendKey val="0"/>
              <showVal val="0"/>
              <showCatName val="1"/>
              <showSerName val="0"/>
              <showPercent val="1"/>
              <showBubbleSize val="0"/>
            </dLbl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anchor="ctr" anchorCtr="1"/>
              <a:lstStyle xmlns:a="http://schemas.openxmlformats.org/drawingml/2006/main"/>
              <a:p xmlns:a="http://schemas.openxmlformats.org/drawingml/2006/main">
                <a:pPr>
                  <a:defRPr sz="900" b="0" i="0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t/>
                </a:r>
                <a:endParaRPr lang="es-CO"/>
              </a:p>
            </txPr>
            <showLegendKey val="0"/>
            <showVal val="0"/>
            <showCatName val="1"/>
            <showSerName val="0"/>
            <showPercent val="1"/>
            <showBubbleSize val="0"/>
            <showLeaderLines val="1"/>
          </dLbls>
          <cat>
            <strRef>
              <f>'Pizza Financiera'!$A$9:$A$12</f>
              <strCache>
                <ptCount val="4"/>
                <pt idx="0">
                  <v>Necesidades</v>
                </pt>
                <pt idx="1">
                  <v>Entretenimiento</v>
                </pt>
                <pt idx="2">
                  <v>Ahorro</v>
                </pt>
                <pt idx="3">
                  <v>¿En qué lo utilizas?</v>
                </pt>
              </strCache>
            </strRef>
          </cat>
          <val>
            <numRef>
              <f>'Pizza Financiera'!$B$9:$B$12</f>
              <numCache>
                <formatCode>0%</formatCode>
                <ptCount val="4"/>
                <pt idx="0">
                  <v>0.8076923076923077</v>
                </pt>
                <pt idx="1">
                  <v>0.1153846153846154</v>
                </pt>
                <pt idx="2">
                  <v>0.07692307692307693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1"/>
          <showSerName val="0"/>
          <showPercent val="1"/>
          <showBubbleSize val="0"/>
          <showLeaderLines val="1"/>
        </dLbls>
        <firstSliceAng val="0"/>
      </pieChart>
    </plotArea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drawing1.xml><?xml version="1.0" encoding="utf-8"?>
<wsDr xmlns="http://schemas.openxmlformats.org/drawingml/2006/spreadsheetDrawing">
  <twoCellAnchor>
    <from>
      <col>0</col>
      <colOff>0</colOff>
      <row>7</row>
      <rowOff>15301</rowOff>
    </from>
    <to>
      <col>4</col>
      <colOff>765059</colOff>
      <row>23</row>
      <rowOff>130060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9</col>
      <colOff>390181</colOff>
      <row>0</row>
      <rowOff>45903</rowOff>
    </from>
    <to>
      <col>10</col>
      <colOff>604397</colOff>
      <row>5</row>
      <rowOff>11679</rowOff>
    </to>
    <pic>
      <nvPicPr>
        <cNvPr id="4" name="Imagen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8362109" y="45903"/>
          <a:ext cx="1162891" cy="93740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tabSelected="1" zoomScale="83" zoomScaleNormal="100" workbookViewId="0">
      <selection activeCell="F15" sqref="F15"/>
    </sheetView>
  </sheetViews>
  <sheetFormatPr baseColWidth="10" defaultRowHeight="13"/>
  <cols>
    <col width="16" customWidth="1" style="1" min="1" max="1"/>
    <col width="10.90625" customWidth="1" style="1" min="2" max="5"/>
    <col width="13.6328125" customWidth="1" style="1" min="6" max="6"/>
    <col width="13.1796875" bestFit="1" customWidth="1" style="1" min="7" max="7"/>
    <col width="20.81640625" customWidth="1" style="1" min="8" max="8"/>
    <col width="10.90625" customWidth="1" style="1" min="9" max="9"/>
    <col width="13.54296875" customWidth="1" style="1" min="10" max="10"/>
    <col width="10.90625" customWidth="1" style="1" min="11" max="11"/>
    <col width="10.90625" customWidth="1" style="5" min="12" max="51"/>
    <col width="10.90625" customWidth="1" style="1" min="52" max="16384"/>
  </cols>
  <sheetData>
    <row r="1" customFormat="1" s="5">
      <c r="J1" s="33" t="n"/>
    </row>
    <row r="2" customFormat="1" s="5"/>
    <row r="3" customFormat="1" s="5"/>
    <row r="4" ht="23.5" customFormat="1" customHeight="1" s="5">
      <c r="A4" s="34" t="inlineStr">
        <is>
          <t>Crea tu pizza financiera y revisa tips para lograr la regla 50/30/20</t>
        </is>
      </c>
    </row>
    <row r="5" customFormat="1" s="5"/>
    <row r="6" ht="16" customHeight="1">
      <c r="A6" s="35" t="inlineStr">
        <is>
          <t>¿Cuál es el sabor de la pizza que te encanta?</t>
        </is>
      </c>
      <c r="F6" s="41" t="inlineStr">
        <is>
          <t>Mientras disfrutas la pizza de tu sabor favorito, trabaja en esta herramienta que hemos creado para ti. Diligencia los campos color gris según sea tu caso.</t>
        </is>
      </c>
    </row>
    <row r="7">
      <c r="A7" s="35" t="n"/>
      <c r="B7" s="35" t="n"/>
      <c r="C7" s="35" t="n"/>
      <c r="D7" s="35" t="n"/>
      <c r="E7" s="35" t="n"/>
    </row>
    <row r="8">
      <c r="F8" s="5" t="n"/>
      <c r="G8" s="5" t="n"/>
      <c r="H8" s="5" t="n"/>
      <c r="I8" s="5" t="n"/>
      <c r="J8" s="5" t="n"/>
      <c r="K8" s="5" t="n"/>
    </row>
    <row r="9" ht="16" customHeight="1">
      <c r="A9" s="3" t="inlineStr">
        <is>
          <t>Necesidades</t>
        </is>
      </c>
      <c r="B9" s="4">
        <f>G23</f>
        <v/>
      </c>
      <c r="F9" s="21" t="inlineStr">
        <is>
          <t>¿Cuál es tu salario mensual?</t>
        </is>
      </c>
      <c r="I9" s="22" t="n">
        <v>1300000</v>
      </c>
      <c r="J9" s="53" t="n"/>
      <c r="K9" s="53" t="n"/>
    </row>
    <row r="10">
      <c r="A10" s="3" t="inlineStr">
        <is>
          <t>Entretenimiento</t>
        </is>
      </c>
      <c r="B10" s="4">
        <f>I23</f>
        <v/>
      </c>
      <c r="F10" s="33" t="n"/>
    </row>
    <row r="11">
      <c r="A11" s="3" t="inlineStr">
        <is>
          <t>Ahorro</t>
        </is>
      </c>
      <c r="B11" s="4">
        <f>K23</f>
        <v/>
      </c>
      <c r="F11" s="23" t="inlineStr">
        <is>
          <t>Ahora, vamos a ver cómo te gastas tu salario</t>
        </is>
      </c>
    </row>
    <row r="12" ht="14.5" customHeight="1">
      <c r="A12" s="14" t="inlineStr">
        <is>
          <t>¿En qué lo utilizas?</t>
        </is>
      </c>
      <c r="B12" s="4">
        <f>SUM(B9:B11)-100%</f>
        <v/>
      </c>
      <c r="F12" s="29" t="inlineStr">
        <is>
          <t>Necesidades</t>
        </is>
      </c>
      <c r="H12" s="29" t="inlineStr">
        <is>
          <t>Entretenimiento</t>
        </is>
      </c>
      <c r="J12" s="29" t="inlineStr">
        <is>
          <t>Ahorro</t>
        </is>
      </c>
    </row>
    <row r="13">
      <c r="A13" s="14" t="n"/>
      <c r="B13" s="4" t="n"/>
      <c r="F13" s="39">
        <f>G23</f>
        <v/>
      </c>
      <c r="H13" s="39">
        <f>I23</f>
        <v/>
      </c>
      <c r="J13" s="39">
        <f>K23</f>
        <v/>
      </c>
    </row>
    <row r="14">
      <c r="F14" s="13" t="inlineStr">
        <is>
          <t>Arriendo</t>
        </is>
      </c>
      <c r="G14" s="12" t="n">
        <v>450000</v>
      </c>
      <c r="H14" s="13" t="inlineStr">
        <is>
          <t>Salidas amigos</t>
        </is>
      </c>
      <c r="I14" s="12" t="n">
        <v>100000</v>
      </c>
      <c r="J14" s="13" t="inlineStr">
        <is>
          <t>Ahorro 10%</t>
        </is>
      </c>
      <c r="K14" s="11" t="n">
        <v>100000</v>
      </c>
    </row>
    <row r="15">
      <c r="F15" s="13" t="inlineStr">
        <is>
          <t>Servicios</t>
        </is>
      </c>
      <c r="G15" s="12" t="n">
        <v>300000</v>
      </c>
      <c r="H15" s="13" t="inlineStr">
        <is>
          <t>Regalos</t>
        </is>
      </c>
      <c r="I15" s="12" t="n">
        <v>50000</v>
      </c>
      <c r="J15" s="13" t="inlineStr">
        <is>
          <t>CDT</t>
        </is>
      </c>
      <c r="K15" s="11" t="n">
        <v>0</v>
      </c>
    </row>
    <row r="16">
      <c r="F16" s="13" t="inlineStr">
        <is>
          <t>Cuota de tu casa</t>
        </is>
      </c>
      <c r="G16" s="12" t="n">
        <v>0</v>
      </c>
      <c r="H16" s="13" t="inlineStr">
        <is>
          <t>Viaje fin de semana</t>
        </is>
      </c>
      <c r="I16" s="12" t="n">
        <v>0</v>
      </c>
      <c r="J16" s="13" t="inlineStr">
        <is>
          <t>¿Otro?</t>
        </is>
      </c>
      <c r="K16" s="11" t="n"/>
    </row>
    <row r="17">
      <c r="F17" s="13" t="inlineStr">
        <is>
          <t>Alimentación</t>
        </is>
      </c>
      <c r="G17" s="12" t="n">
        <v>300000</v>
      </c>
      <c r="H17" s="13" t="inlineStr">
        <is>
          <t>¿Otro?</t>
        </is>
      </c>
      <c r="I17" s="12" t="n"/>
      <c r="J17" s="13" t="inlineStr">
        <is>
          <t>¿Otro?</t>
        </is>
      </c>
      <c r="K17" s="11" t="n"/>
    </row>
    <row r="18">
      <c r="F18" s="13" t="inlineStr">
        <is>
          <t>¿Otro?</t>
        </is>
      </c>
      <c r="G18" s="12" t="n"/>
      <c r="H18" s="13" t="inlineStr">
        <is>
          <t>¿Otro?</t>
        </is>
      </c>
      <c r="I18" s="12" t="n"/>
      <c r="J18" s="13" t="inlineStr">
        <is>
          <t>¿Otro?</t>
        </is>
      </c>
      <c r="K18" s="11" t="n"/>
    </row>
    <row r="19">
      <c r="G19" s="7">
        <f>SUM(G14:G18)</f>
        <v/>
      </c>
      <c r="I19" s="7">
        <f>SUM(I14:I18)</f>
        <v/>
      </c>
      <c r="K19" s="7">
        <f>SUM(K14:K18)</f>
        <v/>
      </c>
    </row>
    <row r="20">
      <c r="F20" s="23" t="inlineStr">
        <is>
          <t>Ahora, vamos a ver si estás gastando más que lo que ganas</t>
        </is>
      </c>
      <c r="I20" s="27">
        <f>SUM(G19:K19)</f>
        <v/>
      </c>
    </row>
    <row r="21">
      <c r="F21" s="30" t="inlineStr">
        <is>
          <t>Pendiente asignar a alguna categoría</t>
        </is>
      </c>
      <c r="I21" s="31">
        <f>I20-I9</f>
        <v/>
      </c>
    </row>
    <row r="22" ht="24.5" customHeight="1">
      <c r="F22" s="26">
        <f>IF(I20&lt;I9,"Aún te falta ubicar en alguna categoría lo que se menciona en la celda verde",IF(I20&gt;I9,"Revisa que no gastes más de lo que ganas",""))</f>
        <v/>
      </c>
    </row>
    <row r="23" hidden="1">
      <c r="F23" s="33" t="inlineStr">
        <is>
          <t>Necesidades</t>
        </is>
      </c>
      <c r="G23" s="8">
        <f>G19/$I$9</f>
        <v/>
      </c>
      <c r="H23" s="33" t="inlineStr">
        <is>
          <t>Entretenimiento</t>
        </is>
      </c>
      <c r="I23" s="8">
        <f>I19/$I$9</f>
        <v/>
      </c>
      <c r="J23" s="33" t="inlineStr">
        <is>
          <t>Ahorro</t>
        </is>
      </c>
      <c r="K23" s="8">
        <f>K19/$I$9</f>
        <v/>
      </c>
      <c r="L23" s="15" t="n"/>
    </row>
    <row r="24" ht="13.5" customHeight="1" thickBot="1">
      <c r="F24" s="9" t="n"/>
      <c r="G24" s="10">
        <f>IF(G23&gt;50%,"&gt;50%","&lt;50%")</f>
        <v/>
      </c>
      <c r="H24" s="9" t="n"/>
      <c r="I24" s="10">
        <f>IF(I23&gt;30%,"&gt;30%","&lt;30%")</f>
        <v/>
      </c>
      <c r="J24" s="9" t="n"/>
      <c r="K24" s="10">
        <f>IF(K23&gt;20%,"&gt;20%","&lt;20%")</f>
        <v/>
      </c>
    </row>
    <row r="25" ht="21.5" customHeight="1" thickBot="1">
      <c r="A25" s="54" t="inlineStr">
        <is>
          <t>¿Qué recomendaciones tenemos desde la Academia del Ahorro Porvenir para ti!</t>
        </is>
      </c>
      <c r="B25" s="55" t="n"/>
      <c r="C25" s="55" t="n"/>
      <c r="D25" s="55" t="n"/>
      <c r="E25" s="55" t="n"/>
      <c r="F25" s="55" t="n"/>
      <c r="G25" s="55" t="n"/>
      <c r="H25" s="55" t="n"/>
      <c r="I25" s="55" t="n"/>
      <c r="J25" s="55" t="n"/>
      <c r="K25" s="56" t="n"/>
    </row>
    <row r="26">
      <c r="A26" s="19" t="inlineStr">
        <is>
          <t>Necesidades</t>
        </is>
      </c>
      <c r="B26" s="24">
        <f>VLOOKUP(G24,Resultados!B2:G3,2,0)</f>
        <v/>
      </c>
      <c r="K26" s="57" t="n"/>
    </row>
    <row r="27" ht="107" customHeight="1">
      <c r="A27" s="58" t="n"/>
      <c r="B27" s="59" t="n"/>
      <c r="C27" s="60" t="n"/>
      <c r="D27" s="60" t="n"/>
      <c r="E27" s="60" t="n"/>
      <c r="F27" s="60" t="n"/>
      <c r="G27" s="60" t="n"/>
      <c r="H27" s="60" t="n"/>
      <c r="I27" s="60" t="n"/>
      <c r="J27" s="60" t="n"/>
      <c r="K27" s="61" t="n"/>
    </row>
    <row r="28">
      <c r="A28" s="19" t="inlineStr">
        <is>
          <t>Entretenimiento</t>
        </is>
      </c>
      <c r="B28" s="25">
        <f>VLOOKUP(I24,Resultados!B4:G5,2,0)</f>
        <v/>
      </c>
      <c r="C28" s="62" t="n"/>
      <c r="D28" s="62" t="n"/>
      <c r="E28" s="62" t="n"/>
      <c r="F28" s="62" t="n"/>
      <c r="G28" s="62" t="n"/>
      <c r="H28" s="62" t="n"/>
      <c r="I28" s="62" t="n"/>
      <c r="J28" s="62" t="n"/>
      <c r="K28" s="63" t="n"/>
    </row>
    <row r="29" ht="109" customHeight="1">
      <c r="A29" s="58" t="n"/>
      <c r="B29" s="59" t="n"/>
      <c r="C29" s="60" t="n"/>
      <c r="D29" s="60" t="n"/>
      <c r="E29" s="60" t="n"/>
      <c r="F29" s="60" t="n"/>
      <c r="G29" s="60" t="n"/>
      <c r="H29" s="60" t="n"/>
      <c r="I29" s="60" t="n"/>
      <c r="J29" s="60" t="n"/>
      <c r="K29" s="61" t="n"/>
    </row>
    <row r="30">
      <c r="A30" s="19" t="inlineStr">
        <is>
          <t>Ahorro</t>
        </is>
      </c>
      <c r="B30" s="25">
        <f>VLOOKUP(K24,Resultados!B6:G7,2,0)</f>
        <v/>
      </c>
      <c r="C30" s="62" t="n"/>
      <c r="D30" s="62" t="n"/>
      <c r="E30" s="62" t="n"/>
      <c r="F30" s="62" t="n"/>
      <c r="G30" s="62" t="n"/>
      <c r="H30" s="62" t="n"/>
      <c r="I30" s="62" t="n"/>
      <c r="J30" s="62" t="n"/>
      <c r="K30" s="63" t="n"/>
    </row>
    <row r="31" ht="117.5" customHeight="1">
      <c r="A31" s="58" t="n"/>
      <c r="B31" s="59" t="n"/>
      <c r="C31" s="60" t="n"/>
      <c r="D31" s="60" t="n"/>
      <c r="E31" s="60" t="n"/>
      <c r="F31" s="60" t="n"/>
      <c r="G31" s="60" t="n"/>
      <c r="H31" s="60" t="n"/>
      <c r="I31" s="60" t="n"/>
      <c r="J31" s="60" t="n"/>
      <c r="K31" s="61" t="n"/>
    </row>
    <row r="32" customFormat="1" s="5"/>
    <row r="33" customFormat="1" s="5"/>
    <row r="34" customFormat="1" s="5"/>
    <row r="35" customFormat="1" s="5"/>
    <row r="36" customFormat="1" s="5"/>
    <row r="37" customFormat="1" s="5"/>
    <row r="38" customFormat="1" s="5"/>
    <row r="39" customFormat="1" s="5"/>
    <row r="40" customFormat="1" s="5"/>
    <row r="41" customFormat="1" s="5"/>
    <row r="42" customFormat="1" s="5"/>
    <row r="43" customFormat="1" s="5"/>
    <row r="44" customFormat="1" s="5"/>
    <row r="45" customFormat="1" s="5"/>
    <row r="46" customFormat="1" s="5"/>
    <row r="47" customFormat="1" s="5"/>
    <row r="48" customFormat="1" s="5"/>
    <row r="49" customFormat="1" s="5"/>
    <row r="50" customFormat="1" s="5"/>
    <row r="51" customFormat="1" s="5"/>
    <row r="52" customFormat="1" s="5"/>
    <row r="53" customFormat="1" s="5"/>
    <row r="54" customFormat="1" s="5"/>
    <row r="55" customFormat="1" s="5"/>
    <row r="56" customFormat="1" s="5"/>
    <row r="57" customFormat="1" s="5"/>
    <row r="58" customFormat="1" s="5"/>
    <row r="59" customFormat="1" s="5"/>
    <row r="60" customFormat="1" s="5"/>
    <row r="61" customFormat="1" s="5"/>
    <row r="62" customFormat="1" s="5"/>
    <row r="63" customFormat="1" s="5"/>
    <row r="64" customFormat="1" s="5"/>
    <row r="65" customFormat="1" s="5"/>
    <row r="66" customFormat="1" s="5"/>
    <row r="67" customFormat="1" s="5"/>
    <row r="68" customFormat="1" s="5"/>
    <row r="69" customFormat="1" s="5"/>
    <row r="70" customFormat="1" s="5"/>
    <row r="71" customFormat="1" s="5"/>
    <row r="72" customFormat="1" s="5"/>
    <row r="73" customFormat="1" s="5"/>
    <row r="74" customFormat="1" s="5"/>
    <row r="75" customFormat="1" s="5"/>
    <row r="76" customFormat="1" s="5"/>
    <row r="77" customFormat="1" s="5"/>
    <row r="78" customFormat="1" s="5"/>
    <row r="79" customFormat="1" s="5"/>
    <row r="80" customFormat="1" s="5"/>
    <row r="81" customFormat="1" s="5"/>
    <row r="82" customFormat="1" s="5"/>
    <row r="83" customFormat="1" s="5"/>
    <row r="84" customFormat="1" s="5"/>
    <row r="85" customFormat="1" s="5"/>
    <row r="86" customFormat="1" s="5"/>
    <row r="87" customFormat="1" s="5"/>
    <row r="88" customFormat="1" s="5"/>
    <row r="89" customFormat="1" s="5"/>
    <row r="90" customFormat="1" s="5"/>
    <row r="91" customFormat="1" s="5"/>
    <row r="92" customFormat="1" s="5"/>
    <row r="93" customFormat="1" s="5"/>
    <row r="94" customFormat="1" s="5"/>
    <row r="95" customFormat="1" s="5"/>
    <row r="96" customFormat="1" s="5"/>
    <row r="97" customFormat="1" s="5"/>
    <row r="98" customFormat="1" s="5"/>
    <row r="99" customFormat="1" s="5"/>
    <row r="100" customFormat="1" s="5"/>
    <row r="101" customFormat="1" s="5"/>
    <row r="102" customFormat="1" s="5"/>
    <row r="103" customFormat="1" s="5"/>
    <row r="104" customFormat="1" s="5"/>
    <row r="105" customFormat="1" s="5"/>
    <row r="106" customFormat="1" s="5"/>
    <row r="107" customFormat="1" s="5"/>
    <row r="108" customFormat="1" s="5"/>
    <row r="109" customFormat="1" s="5"/>
    <row r="110" customFormat="1" s="5"/>
    <row r="111" customFormat="1" s="5"/>
    <row r="112" customFormat="1" s="5"/>
    <row r="113" customFormat="1" s="5"/>
    <row r="114" customFormat="1" s="5"/>
    <row r="115" customFormat="1" s="5"/>
    <row r="116" customFormat="1" s="5"/>
    <row r="117" customFormat="1" s="5"/>
    <row r="118" customFormat="1" s="5"/>
    <row r="119" customFormat="1" s="5"/>
    <row r="120" customFormat="1" s="5"/>
    <row r="121" customFormat="1" s="5"/>
    <row r="122" customFormat="1" s="5"/>
    <row r="123" customFormat="1" s="5"/>
    <row r="124" customFormat="1" s="5"/>
    <row r="125" customFormat="1" s="5"/>
    <row r="126" customFormat="1" s="5"/>
    <row r="127" customFormat="1" s="5"/>
    <row r="128" customFormat="1" s="5"/>
    <row r="129" customFormat="1" s="5"/>
    <row r="130" customFormat="1" s="5"/>
    <row r="131" customFormat="1" s="5"/>
    <row r="132" customFormat="1" s="5"/>
    <row r="133" customFormat="1" s="5"/>
    <row r="134" customFormat="1" s="5"/>
    <row r="135" customFormat="1" s="5"/>
    <row r="136" customFormat="1" s="5"/>
    <row r="137" customFormat="1" s="5"/>
    <row r="138" customFormat="1" s="5"/>
    <row r="139" customFormat="1" s="5"/>
    <row r="140" customFormat="1" s="5"/>
    <row r="141" customFormat="1" s="5"/>
    <row r="142" customFormat="1" s="5"/>
    <row r="143" customFormat="1" s="5"/>
    <row r="144" customFormat="1" s="5"/>
    <row r="145" customFormat="1" s="5"/>
    <row r="146" customFormat="1" s="5"/>
    <row r="147" customFormat="1" s="5"/>
    <row r="148" customFormat="1" s="5"/>
    <row r="149" customFormat="1" s="5"/>
    <row r="150" customFormat="1" s="5"/>
    <row r="151" customFormat="1" s="5"/>
    <row r="152" customFormat="1" s="5"/>
    <row r="153" customFormat="1" s="5"/>
    <row r="154" customFormat="1" s="5"/>
    <row r="155" customFormat="1" s="5"/>
    <row r="156" customFormat="1" s="5"/>
    <row r="157" customFormat="1" s="5"/>
    <row r="158" customFormat="1" s="5"/>
    <row r="159" customFormat="1" s="5"/>
    <row r="160" customFormat="1" s="5"/>
    <row r="161" customFormat="1" s="5"/>
    <row r="162" customFormat="1" s="5"/>
    <row r="163" customFormat="1" s="5"/>
    <row r="164" customFormat="1" s="5"/>
    <row r="165" customFormat="1" s="5"/>
    <row r="166" customFormat="1" s="5"/>
    <row r="167" customFormat="1" s="5"/>
    <row r="168" customFormat="1" s="5"/>
    <row r="169" customFormat="1" s="5"/>
    <row r="170" customFormat="1" s="5"/>
    <row r="171" customFormat="1" s="5"/>
    <row r="172" customFormat="1" s="5"/>
    <row r="173" customFormat="1" s="5"/>
    <row r="174" customFormat="1" s="5"/>
    <row r="175" customFormat="1" s="5"/>
    <row r="176" customFormat="1" s="5"/>
    <row r="177" customFormat="1" s="5"/>
    <row r="178" customFormat="1" s="5"/>
    <row r="179" customFormat="1" s="5"/>
    <row r="180" customFormat="1" s="5"/>
    <row r="181" customFormat="1" s="5"/>
    <row r="182" customFormat="1" s="5"/>
    <row r="183" customFormat="1" s="5"/>
    <row r="184" customFormat="1" s="5"/>
    <row r="185" customFormat="1" s="5"/>
    <row r="186" customFormat="1" s="5"/>
    <row r="187" customFormat="1" s="5"/>
    <row r="188" customFormat="1" s="5"/>
    <row r="189" customFormat="1" s="5"/>
    <row r="190" customFormat="1" s="5"/>
    <row r="191" customFormat="1" s="5"/>
    <row r="192" customFormat="1" s="5"/>
    <row r="193" customFormat="1" s="5"/>
    <row r="194" customFormat="1" s="5"/>
    <row r="195" customFormat="1" s="5"/>
    <row r="196" customFormat="1" s="5"/>
    <row r="197" customFormat="1" s="5"/>
    <row r="198" customFormat="1" s="5"/>
    <row r="199" customFormat="1" s="5"/>
    <row r="200" customFormat="1" s="5"/>
    <row r="201" customFormat="1" s="5"/>
    <row r="202" customFormat="1" s="5"/>
    <row r="203" customFormat="1" s="5"/>
    <row r="204" customFormat="1" s="5"/>
    <row r="205" customFormat="1" s="5"/>
    <row r="206" customFormat="1" s="5"/>
    <row r="207" customFormat="1" s="5"/>
    <row r="208" customFormat="1" s="5"/>
    <row r="209" customFormat="1" s="5"/>
    <row r="210" customFormat="1" s="5"/>
    <row r="211" customFormat="1" s="5"/>
    <row r="212" customFormat="1" s="5"/>
    <row r="213" customFormat="1" s="5"/>
    <row r="214" customFormat="1" s="5"/>
    <row r="215" customFormat="1" s="5"/>
    <row r="216" customFormat="1" s="5"/>
    <row r="217" customFormat="1" s="5"/>
    <row r="218" customFormat="1" s="5"/>
    <row r="219" customFormat="1" s="5"/>
    <row r="220" customFormat="1" s="5"/>
    <row r="221" customFormat="1" s="5"/>
    <row r="222" customFormat="1" s="5"/>
    <row r="223" customFormat="1" s="5"/>
    <row r="224" customFormat="1" s="5"/>
    <row r="225" customFormat="1" s="5"/>
    <row r="226" customFormat="1" s="5"/>
    <row r="227" customFormat="1" s="5"/>
    <row r="228" customFormat="1" s="5"/>
    <row r="229" customFormat="1" s="5"/>
    <row r="230" customFormat="1" s="5"/>
    <row r="231" customFormat="1" s="5"/>
    <row r="232" customFormat="1" s="5"/>
    <row r="233" customFormat="1" s="5"/>
    <row r="234" customFormat="1" s="5"/>
    <row r="235" customFormat="1" s="5"/>
    <row r="236" customFormat="1" s="5"/>
    <row r="237" customFormat="1" s="5"/>
    <row r="238" customFormat="1" s="5"/>
    <row r="239" customFormat="1" s="5"/>
    <row r="240" customFormat="1" s="5"/>
    <row r="241" customFormat="1" s="5"/>
    <row r="242" customFormat="1" s="5"/>
    <row r="243" customFormat="1" s="5"/>
    <row r="244" customFormat="1" s="5"/>
    <row r="245" customFormat="1" s="5"/>
    <row r="246" customFormat="1" s="5"/>
    <row r="247" customFormat="1" s="5"/>
    <row r="248" customFormat="1" s="5"/>
    <row r="249" customFormat="1" s="5"/>
    <row r="250" customFormat="1" s="5"/>
    <row r="251" customFormat="1" s="5"/>
    <row r="252" customFormat="1" s="5"/>
    <row r="253" customFormat="1" s="5"/>
  </sheetData>
  <sheetProtection selectLockedCells="1" selectUnlockedCells="0" algorithmName="SHA-512" sheet="1" objects="0" insertRows="1" insertHyperlinks="1" autoFilter="1" scenarios="1" formatColumns="1" deleteColumns="1" insertColumns="1" pivotTables="0" deleteRows="1" formatCells="1" saltValue="FvQZWgr4ifK4sasYZZH/Bg==" formatRows="1" sort="1" spinCount="100000" hashValue="mBbtneewtnXKyQHD6tdYErqWBKLZJw3a+QqRREykh3fXdyp6ygMGP7BfCyPhbm1Ke1F02u77JSkp7SNG2h2ZWw=="/>
  <mergeCells count="26">
    <mergeCell ref="F20:H20"/>
    <mergeCell ref="J1:K3"/>
    <mergeCell ref="A6:E6"/>
    <mergeCell ref="I21:K21"/>
    <mergeCell ref="J13:K13"/>
    <mergeCell ref="F12:G12"/>
    <mergeCell ref="F22:K22"/>
    <mergeCell ref="F6:K7"/>
    <mergeCell ref="A26:A27"/>
    <mergeCell ref="A25:K25"/>
    <mergeCell ref="F9:H9"/>
    <mergeCell ref="I20:K20"/>
    <mergeCell ref="B28:K29"/>
    <mergeCell ref="B26:K27"/>
    <mergeCell ref="I9:K9"/>
    <mergeCell ref="F13:G13"/>
    <mergeCell ref="H13:I13"/>
    <mergeCell ref="F11:K11"/>
    <mergeCell ref="B30:K31"/>
    <mergeCell ref="H12:I12"/>
    <mergeCell ref="A4:K4"/>
    <mergeCell ref="F10:K10"/>
    <mergeCell ref="J12:K12"/>
    <mergeCell ref="A28:A29"/>
    <mergeCell ref="F21:H21"/>
    <mergeCell ref="A30:A31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7"/>
  <sheetViews>
    <sheetView topLeftCell="A69" workbookViewId="0">
      <selection activeCell="C6" sqref="C6:G6"/>
    </sheetView>
  </sheetViews>
  <sheetFormatPr baseColWidth="10" defaultRowHeight="13"/>
  <cols>
    <col width="12.453125" bestFit="1" customWidth="1" style="1" min="1" max="1"/>
    <col width="10.90625" customWidth="1" style="1" min="2" max="2"/>
    <col width="43.453125" customWidth="1" style="1" min="3" max="3"/>
    <col width="10.90625" customWidth="1" style="1" min="4" max="16384"/>
  </cols>
  <sheetData>
    <row r="2" ht="99" customHeight="1">
      <c r="A2" s="48" t="inlineStr">
        <is>
          <t>Necesidades</t>
        </is>
      </c>
      <c r="B2" s="16" t="inlineStr">
        <is>
          <t>&lt;50%</t>
        </is>
      </c>
      <c r="C2" s="46" t="inlineStr">
        <is>
          <t>Tu gasto en necesidades es menor del 50% ¡Excelente trabajo! Esto significa que tienes un buen control sobre tus gastos esenciales como vivienda, transporte, alimentos y servicios públicos. Considera las siguientes acciones: 
- Revisión de Ahorros: Evalúa si puedes aumentar tu porcentaje de ahorro. Si ya estás destinando el 20%, podrías aumentar este porcentaje para fortalecer tu fondo de emergencia o acelerar el pago de deudas.
- Optimización: Si estás por debajo del 50%, tal vez estés ahorrando más en ciertas áreas. Asegúrate de que no estés sacrificando aspectos importantes como salud o bienestar.</t>
        </is>
      </c>
      <c r="D2" s="64" t="n"/>
      <c r="E2" s="64" t="n"/>
      <c r="F2" s="64" t="n"/>
      <c r="G2" s="65" t="n"/>
    </row>
    <row r="3" ht="114" customHeight="1">
      <c r="A3" s="58" t="n"/>
      <c r="B3" s="16" t="inlineStr">
        <is>
          <t>&gt;50%</t>
        </is>
      </c>
      <c r="C3" s="47" t="inlineStr">
        <is>
          <t>Tu gasto en necesidades supera el 50%, es posible que debas hacer algunos ajustes:
- Revisa tus gastos fijos: ¿Hay alguna manera de reducir tus gastos en vivienda, transporte o servicios? Considera opciones como mudarte a un lugar más económico, compartir gastos de transporte o reducir el consumo de energía.
- Presupuesto de Alimentos: El costo de los alimentos es uno de los mayores gastos en esta categoría. Considera comprar a granel, aprovechar ofertas, o planificar tus comidas para evitar gastos innecesarios.
- Prioriza: Asegúrate de que los gastos considerados como "necesidades" realmente lo sean. Diferencia entre lo que es esencial y lo que es deseable.</t>
        </is>
      </c>
      <c r="D3" s="64" t="n"/>
      <c r="E3" s="64" t="n"/>
      <c r="F3" s="64" t="n"/>
      <c r="G3" s="65" t="n"/>
    </row>
    <row r="4" ht="106" customHeight="1">
      <c r="A4" s="49" t="inlineStr">
        <is>
          <t>Entretenimiento</t>
        </is>
      </c>
      <c r="B4" s="17" t="inlineStr">
        <is>
          <t>&lt;30%</t>
        </is>
      </c>
      <c r="C4" s="50" t="inlineStr">
        <is>
          <t>Tener un gasto en entretenimiento por debajo del 30% puede ser un signo positivo del ahorro, pero también es importante asegurarse de mantener un equilibrio saludable entre ahorro y disfrute:
- Balance: Evalúa si estás sacrificando demasiado en tu calidad de vida. El entretenimiento y el ocio son importantes para el bienestar mental y emocional. Quizás puedas permitirte un poco más de gasto en esta área sin comprometer tus ahorros.
- Destina un fondo para el ocio: Si tienes margen en tu presupuesto, considera establecer un pequeño fondo para gastos que te brinden placer y relajación, como salidas con amigos, hobbies o experiencias nuevas.</t>
        </is>
      </c>
    </row>
    <row r="5" ht="133" customHeight="1">
      <c r="B5" s="17" t="inlineStr">
        <is>
          <t>&gt;30%</t>
        </is>
      </c>
      <c r="C5" s="52" t="inlineStr">
        <is>
          <t>Estás gastando más del 30% en entretenimiento y estilo de vida puede ser una señal de que estás priorizando el disfrute a corto plazo sobre la estabilidad financiera a largo plazo:
- Reducción consciente: Identifica actividades en las que podrías reducir el gasto sin sentir que estás renunciando demasiado. Por ejemplo, si sales a comer fuera de casa frecuentemente, podrías intentar hacerlo menos veces al mes.
- Alternativas económicas: Busca opciones de entretenimiento más económicas o gratuitas, como actividades al aire libre, eventos comunitarios o noches de cine en casa.
- Presupuesto de entretenimiento: Establece un límite mensual para este tipo de gastos y haz un seguimiento constante para asegurarte de que no excedas ese límite.</t>
        </is>
      </c>
    </row>
    <row r="6" ht="115.5" customHeight="1">
      <c r="A6" s="42" t="inlineStr">
        <is>
          <t>Ahorro</t>
        </is>
      </c>
      <c r="B6" s="18" t="inlineStr">
        <is>
          <t>&lt;20%</t>
        </is>
      </c>
      <c r="C6" s="43" t="inlineStr">
        <is>
          <t>Tienes un ahorro menor al 20%, ello indica que es necesario reevaluar tu presupuesto para garantizar un futuro financiero seguro:
- Ahorro automático: Configura transferencias automáticas a una cuenta de ahorros cada vez que recibas tu salario, para asegurarte de priorizar el ahorro.
- Fondo de emergencia: Asegúrate de que una parte de tu ahorro esté destinada a un fondo de emergencia, que debería cubrir entre 3 y 6 meses de gastos esenciales.
- Reducción de deudas: Si tienes deudas, utiliza parte de este 20% para acelerar su pago, priorizando aquellas con tasas de interés más altas.</t>
        </is>
      </c>
    </row>
    <row r="7" ht="127.5" customHeight="1">
      <c r="B7" s="18" t="inlineStr">
        <is>
          <t>&gt;20%</t>
        </is>
      </c>
      <c r="C7" s="45" t="inlineStr">
        <is>
          <t>Estás ahorrando más del 20% de tus ingresos, estás en un excelente camino hacia la seguridad financiera y la construcción de riqueza:
- Diversificación: Considera diversificar tus inversiones para hacer que tu dinero crezca a un ritmo mayor que la inflación. Para consultar qué opciones tienes, ingresa aquí https://bit.ly/3S8bfXW
- Metas financieras: Evalúa tus metas a largo plazo, como la compra de una casa, la educación tuya y/o de tus hijos o la jubilación, y ajusta tu plan de ahorros en consecuencia.
- Disfruta con moderación: Asegúrate de que, aunque estás ahorrando de manera efectiva, también estés disfrutando de tu presente. No está de más darte un gusto de vez en cuando.</t>
        </is>
      </c>
    </row>
  </sheetData>
  <sheetProtection selectLockedCells="1" selectUnlockedCells="1" algorithmName="SHA-512" sheet="1" objects="1" insertRows="1" insertHyperlinks="1" autoFilter="1" scenarios="1" formatColumns="1" deleteColumns="1" insertColumns="1" pivotTables="1" deleteRows="1" formatCells="1" saltValue="/m6pm6HU0BGZEZ6OdC2UMw==" formatRows="1" sort="1" spinCount="100000" hashValue="cZvtNw9ycPmrdCYM3hGPqpyeSQOHWeyhvbw8f/k+Nn7KSg1s236XsyYCz5NHtWWBW9XwtSbSbY96uzSrefQezA=="/>
  <mergeCells count="9">
    <mergeCell ref="C4:G4"/>
    <mergeCell ref="C7:G7"/>
    <mergeCell ref="C6:G6"/>
    <mergeCell ref="A4:A5"/>
    <mergeCell ref="C2:G2"/>
    <mergeCell ref="C5:G5"/>
    <mergeCell ref="A2:A3"/>
    <mergeCell ref="A6:A7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0001-01-01T00:00:00Z</dcterms:created>
  <dcterms:modified xmlns:dcterms="http://purl.org/dc/terms/" xmlns:xsi="http://www.w3.org/2001/XMLSchema-instance" xsi:type="dcterms:W3CDTF">2025-11-24T19:37:56Z</dcterms:modified>
  <cp:lastModifiedBy/>
</cp:coreProperties>
</file>